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.furundaoturan.IZKA\Desktop\"/>
    </mc:Choice>
  </mc:AlternateContent>
  <bookViews>
    <workbookView xWindow="0" yWindow="0" windowWidth="28800" windowHeight="11620"/>
  </bookViews>
  <sheets>
    <sheet name="4.çeyrek gider" sheetId="1" r:id="rId1"/>
  </sheets>
  <definedNames>
    <definedName name="_xlnm.Print_Area" localSheetId="0">'4.çeyrek gider'!$A$1:$H$29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8" i="1"/>
  <c r="H28" i="1" s="1"/>
  <c r="F28" i="1"/>
  <c r="F27" i="1"/>
  <c r="H26" i="1"/>
  <c r="H25" i="1"/>
  <c r="H24" i="1"/>
  <c r="H23" i="1"/>
  <c r="H22" i="1"/>
  <c r="G21" i="1"/>
  <c r="G20" i="1" s="1"/>
  <c r="F21" i="1"/>
  <c r="F20" i="1" s="1"/>
  <c r="F19" i="1" s="1"/>
  <c r="H18" i="1"/>
  <c r="G17" i="1"/>
  <c r="F17" i="1"/>
  <c r="H16" i="1"/>
  <c r="G15" i="1"/>
  <c r="H15" i="1" s="1"/>
  <c r="F15" i="1"/>
  <c r="H14" i="1"/>
  <c r="G13" i="1"/>
  <c r="H13" i="1" s="1"/>
  <c r="F13" i="1"/>
  <c r="H12" i="1"/>
  <c r="G11" i="1"/>
  <c r="H11" i="1" s="1"/>
  <c r="F11" i="1"/>
  <c r="H10" i="1"/>
  <c r="H9" i="1"/>
  <c r="H8" i="1"/>
  <c r="H7" i="1"/>
  <c r="H6" i="1"/>
  <c r="G5" i="1"/>
  <c r="F5" i="1"/>
  <c r="F4" i="1" s="1"/>
  <c r="H17" i="1" l="1"/>
  <c r="H27" i="1"/>
  <c r="G27" i="1"/>
  <c r="G4" i="1"/>
  <c r="H4" i="1"/>
  <c r="G19" i="1"/>
  <c r="H19" i="1" s="1"/>
  <c r="H20" i="1"/>
  <c r="F3" i="1"/>
  <c r="H5" i="1"/>
  <c r="H21" i="1"/>
  <c r="G3" i="1" l="1"/>
  <c r="H3" i="1" l="1"/>
</calcChain>
</file>

<file path=xl/sharedStrings.xml><?xml version="1.0" encoding="utf-8"?>
<sst xmlns="http://schemas.openxmlformats.org/spreadsheetml/2006/main" count="57" uniqueCount="38">
  <si>
    <t>T.C. 
İZMİR KALKINMA AJANSI 
BÜTÇE UYGULAMA SONUÇLARI
2020 Yılı Bütçe Giderleri Tablosu (Ocak-Aralık)</t>
  </si>
  <si>
    <t>BAŞLANGIÇ</t>
  </si>
  <si>
    <t>TOPLAM</t>
  </si>
  <si>
    <t>GERÇEKLEŞME
ORANLARI (%)</t>
  </si>
  <si>
    <t>50.3.31.İZMİR KALKINMA AJANSI</t>
  </si>
  <si>
    <t>01</t>
  </si>
  <si>
    <t>GENEL HİZMETLER</t>
  </si>
  <si>
    <t>GENEL YÖNETİM HİZMETLERİ</t>
  </si>
  <si>
    <t>PERSONEL GİDERLERİ</t>
  </si>
  <si>
    <t>02</t>
  </si>
  <si>
    <t>SOSYAL GÜVENLİK KURUMLARINA PRİM GİDERLERİ</t>
  </si>
  <si>
    <t>03</t>
  </si>
  <si>
    <t>MAL VE HİZMET ALIM GİDERLERİ</t>
  </si>
  <si>
    <t>6</t>
  </si>
  <si>
    <t>SERMAYE GİDERLERİ</t>
  </si>
  <si>
    <t>09</t>
  </si>
  <si>
    <t>YEDEK ÖDENEKLER</t>
  </si>
  <si>
    <t>İZLEME DEĞERLENDİRME ve KOORDİNASYON HİZMETLERİ</t>
  </si>
  <si>
    <t>PLAN, PROGRAM ve PROJE HİZMETLERİ</t>
  </si>
  <si>
    <t>04</t>
  </si>
  <si>
    <t>ARAŞTIRMA VE GELİŞTİRME HİZMETLERİ</t>
  </si>
  <si>
    <t>05</t>
  </si>
  <si>
    <t>TANITIM VE EĞİTİM HİZMETLERİ</t>
  </si>
  <si>
    <t xml:space="preserve">02 </t>
  </si>
  <si>
    <t>PROJE VE FAALİYET DESTEKLEME HİZMETLERİ</t>
  </si>
  <si>
    <t>PROJE DESTEKLEME GİDERLERİ</t>
  </si>
  <si>
    <t>07</t>
  </si>
  <si>
    <t>SERMAYE TRANSFERLERİ</t>
  </si>
  <si>
    <t>Proje Teklif Çağrısı Yöntemiyle Verilen Destekler</t>
  </si>
  <si>
    <t>Güdümlü Proje Destekleri</t>
  </si>
  <si>
    <t>Diğer Sermaye Transfeleri</t>
  </si>
  <si>
    <t>80</t>
  </si>
  <si>
    <t>Pilot Destek Uygulamaları</t>
  </si>
  <si>
    <t>95</t>
  </si>
  <si>
    <t>Sosyal Gelişmeyi Destekleme Programı</t>
  </si>
  <si>
    <t xml:space="preserve">FAALİYET DESTEKLEME GİDERLERİ </t>
  </si>
  <si>
    <t>08</t>
  </si>
  <si>
    <t>Fizibilite Desteği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</si>
</sst>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"/>
    <numFmt numFmtId="165" formatCode="&quot;₺&quot;#,##0.00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/>
    <xf numFmtId="164" fontId="1" fillId="0" borderId="6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left" vertical="center"/>
    </xf>
    <xf numFmtId="165" fontId="4" fillId="0" borderId="9" xfId="0" applyNumberFormat="1" applyFont="1" applyFill="1" applyBorder="1" applyAlignment="1">
      <alignment horizontal="right" vertical="top" wrapText="1"/>
    </xf>
    <xf numFmtId="10" fontId="4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top" wrapText="1"/>
    </xf>
    <xf numFmtId="165" fontId="4" fillId="0" borderId="16" xfId="0" applyNumberFormat="1" applyFont="1" applyFill="1" applyBorder="1" applyAlignment="1">
      <alignment horizontal="right" vertical="top" wrapText="1"/>
    </xf>
    <xf numFmtId="10" fontId="4" fillId="0" borderId="17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top" wrapText="1" indent="1"/>
    </xf>
    <xf numFmtId="165" fontId="4" fillId="0" borderId="20" xfId="0" applyNumberFormat="1" applyFont="1" applyFill="1" applyBorder="1" applyAlignment="1">
      <alignment horizontal="right" vertical="top" wrapText="1"/>
    </xf>
    <xf numFmtId="10" fontId="4" fillId="0" borderId="21" xfId="0" applyNumberFormat="1" applyFont="1" applyFill="1" applyBorder="1" applyAlignment="1">
      <alignment horizontal="right" vertical="center" wrapText="1"/>
    </xf>
    <xf numFmtId="0" fontId="1" fillId="0" borderId="0" xfId="0" applyFont="1"/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left" vertical="top" wrapText="1" indent="2"/>
    </xf>
    <xf numFmtId="165" fontId="7" fillId="0" borderId="20" xfId="0" applyNumberFormat="1" applyFont="1" applyFill="1" applyBorder="1" applyAlignment="1">
      <alignment horizontal="right" vertical="top" wrapText="1"/>
    </xf>
    <xf numFmtId="10" fontId="7" fillId="0" borderId="21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>
      <alignment horizontal="left" vertical="top" wrapText="1" indent="3"/>
    </xf>
    <xf numFmtId="0" fontId="0" fillId="0" borderId="18" xfId="0" applyBorder="1"/>
    <xf numFmtId="0" fontId="0" fillId="0" borderId="11" xfId="0" applyBorder="1"/>
    <xf numFmtId="0" fontId="0" fillId="0" borderId="22" xfId="0" applyBorder="1"/>
    <xf numFmtId="0" fontId="0" fillId="0" borderId="23" xfId="0" applyBorder="1"/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left" vertical="top" wrapText="1" indent="3"/>
    </xf>
    <xf numFmtId="165" fontId="7" fillId="0" borderId="25" xfId="0" applyNumberFormat="1" applyFont="1" applyFill="1" applyBorder="1" applyAlignment="1">
      <alignment horizontal="right" vertical="top" wrapText="1"/>
    </xf>
    <xf numFmtId="10" fontId="7" fillId="0" borderId="2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381000</xdr:colOff>
      <xdr:row>0</xdr:row>
      <xdr:rowOff>0</xdr:rowOff>
    </xdr:from>
    <xdr:ext cx="1555912" cy="1097998"/>
    <xdr:pic>
      <xdr:nvPicPr>
        <xdr:cNvPr id="2" name="1 Resim" descr="Izmir-Logo-Pozitif-RGB.jpg">
          <a:extLst>
            <a:ext uri="{FF2B5EF4-FFF2-40B4-BE49-F238E27FC236}">
              <a16:creationId xmlns:a16="http://schemas.microsoft.com/office/drawing/2014/main" id="{39BC8D4C-AA34-408B-A72C-D7CCF6015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88050" y="0"/>
          <a:ext cx="1555912" cy="1097998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4</xdr:col>
      <xdr:colOff>749299</xdr:colOff>
      <xdr:row>0</xdr:row>
      <xdr:rowOff>901699</xdr:rowOff>
    </xdr:to>
    <xdr:grpSp>
      <xdr:nvGrpSpPr>
        <xdr:cNvPr id="3" name="Grup 2">
          <a:extLst>
            <a:ext uri="{FF2B5EF4-FFF2-40B4-BE49-F238E27FC236}">
              <a16:creationId xmlns:a16="http://schemas.microsoft.com/office/drawing/2014/main" id="{8D56AFEA-FC6A-4E1E-96E9-263688656353}"/>
            </a:ext>
          </a:extLst>
        </xdr:cNvPr>
        <xdr:cNvGrpSpPr>
          <a:grpSpLocks/>
        </xdr:cNvGrpSpPr>
      </xdr:nvGrpSpPr>
      <xdr:grpSpPr bwMode="auto">
        <a:xfrm>
          <a:off x="0" y="0"/>
          <a:ext cx="1587499" cy="901699"/>
          <a:chOff x="1068901" y="1074449"/>
          <a:chExt cx="21448" cy="9504"/>
        </a:xfrm>
      </xdr:grpSpPr>
      <xdr:pic>
        <xdr:nvPicPr>
          <xdr:cNvPr id="4" name="Picture 3" descr="footer">
            <a:extLst>
              <a:ext uri="{FF2B5EF4-FFF2-40B4-BE49-F238E27FC236}">
                <a16:creationId xmlns:a16="http://schemas.microsoft.com/office/drawing/2014/main" id="{2982B51A-B0BA-4457-8457-2AE570AFDF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2013"/>
          <a:stretch>
            <a:fillRect/>
          </a:stretch>
        </xdr:blipFill>
        <xdr:spPr bwMode="auto">
          <a:xfrm>
            <a:off x="1068901" y="1074449"/>
            <a:ext cx="21448" cy="95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dk1">
                      <a:lumMod val="0"/>
                      <a:lumOff val="0"/>
                    </a:schemeClr>
                  </a:outerShdw>
                </a:effectLst>
              </a14:hiddenEffects>
            </a:ext>
          </a:extLst>
        </xdr:spPr>
      </xdr:pic>
      <xdr:pic>
        <xdr:nvPicPr>
          <xdr:cNvPr id="5" name="Picture 4" descr="izka">
            <a:extLst>
              <a:ext uri="{FF2B5EF4-FFF2-40B4-BE49-F238E27FC236}">
                <a16:creationId xmlns:a16="http://schemas.microsoft.com/office/drawing/2014/main" id="{A87FE615-F040-4472-A921-659AC1027D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5241" y="1074449"/>
            <a:ext cx="13716" cy="82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dk1">
                      <a:lumMod val="0"/>
                      <a:lumOff val="0"/>
                    </a:schemeClr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9"/>
  <sheetViews>
    <sheetView tabSelected="1" zoomScaleNormal="100" workbookViewId="0">
      <selection activeCell="J25" sqref="J25"/>
    </sheetView>
  </sheetViews>
  <sheetFormatPr defaultRowHeight="14.5" x14ac:dyDescent="0.35"/>
  <cols>
    <col min="1" max="4" width="3" bestFit="1" customWidth="1"/>
    <col min="5" max="5" width="52.90625" bestFit="1" customWidth="1"/>
    <col min="6" max="6" width="15.36328125" customWidth="1"/>
    <col min="7" max="7" width="15.54296875" bestFit="1" customWidth="1"/>
    <col min="8" max="8" width="13.54296875" style="44" customWidth="1"/>
  </cols>
  <sheetData>
    <row r="1" spans="1:11" ht="88.25" customHeight="1" thickBot="1" x14ac:dyDescent="0.55000000000000004">
      <c r="A1" s="1" t="s">
        <v>0</v>
      </c>
      <c r="B1" s="1"/>
      <c r="C1" s="1"/>
      <c r="D1" s="1"/>
      <c r="E1" s="1"/>
      <c r="F1" s="1"/>
      <c r="G1" s="1"/>
      <c r="H1" s="1"/>
    </row>
    <row r="2" spans="1:11" s="7" customFormat="1" ht="26.5" thickBot="1" x14ac:dyDescent="0.35">
      <c r="A2" s="2"/>
      <c r="B2" s="3"/>
      <c r="C2" s="3"/>
      <c r="D2" s="3"/>
      <c r="E2" s="4"/>
      <c r="F2" s="5" t="s">
        <v>1</v>
      </c>
      <c r="G2" s="5" t="s">
        <v>2</v>
      </c>
      <c r="H2" s="6" t="s">
        <v>3</v>
      </c>
    </row>
    <row r="3" spans="1:11" s="14" customFormat="1" ht="16.5" customHeight="1" thickBot="1" x14ac:dyDescent="0.4">
      <c r="A3" s="8" t="s">
        <v>4</v>
      </c>
      <c r="B3" s="9"/>
      <c r="C3" s="9"/>
      <c r="D3" s="9"/>
      <c r="E3" s="10"/>
      <c r="F3" s="11">
        <f>F4+F19</f>
        <v>152620000</v>
      </c>
      <c r="G3" s="11">
        <f>G4+G19</f>
        <v>44578477.43</v>
      </c>
      <c r="H3" s="12">
        <f t="shared" ref="H3:H29" si="0">G3/F3</f>
        <v>0.29208804501375968</v>
      </c>
      <c r="I3" s="13"/>
      <c r="J3" s="13"/>
      <c r="K3" s="13"/>
    </row>
    <row r="4" spans="1:11" x14ac:dyDescent="0.35">
      <c r="A4" s="15" t="s">
        <v>5</v>
      </c>
      <c r="B4" s="16"/>
      <c r="C4" s="16"/>
      <c r="D4" s="17"/>
      <c r="E4" s="18" t="s">
        <v>6</v>
      </c>
      <c r="F4" s="19">
        <f>F5+F11+F13+F15+F17</f>
        <v>50891000</v>
      </c>
      <c r="G4" s="19">
        <f>G5+G11+G13+G15+G17</f>
        <v>25817479.899999999</v>
      </c>
      <c r="H4" s="20">
        <f t="shared" si="0"/>
        <v>0.50730934546383444</v>
      </c>
    </row>
    <row r="5" spans="1:11" s="27" customFormat="1" x14ac:dyDescent="0.35">
      <c r="A5" s="21"/>
      <c r="B5" s="22" t="s">
        <v>5</v>
      </c>
      <c r="C5" s="22"/>
      <c r="D5" s="23"/>
      <c r="E5" s="24" t="s">
        <v>7</v>
      </c>
      <c r="F5" s="25">
        <f>F6+F7+F8+F9+F10</f>
        <v>30174290</v>
      </c>
      <c r="G5" s="25">
        <f>G6+G7+G8+G9+G10</f>
        <v>17839129.800000001</v>
      </c>
      <c r="H5" s="26">
        <f t="shared" si="0"/>
        <v>0.59120296782459503</v>
      </c>
    </row>
    <row r="6" spans="1:11" s="14" customFormat="1" x14ac:dyDescent="0.35">
      <c r="A6" s="28"/>
      <c r="B6" s="29"/>
      <c r="C6" s="29" t="s">
        <v>5</v>
      </c>
      <c r="D6" s="30"/>
      <c r="E6" s="31" t="s">
        <v>8</v>
      </c>
      <c r="F6" s="32">
        <v>10380335.359999999</v>
      </c>
      <c r="G6" s="32">
        <v>6806974.25</v>
      </c>
      <c r="H6" s="33">
        <f t="shared" si="0"/>
        <v>0.65575667971482576</v>
      </c>
    </row>
    <row r="7" spans="1:11" s="14" customFormat="1" x14ac:dyDescent="0.35">
      <c r="A7" s="28"/>
      <c r="B7" s="29"/>
      <c r="C7" s="29" t="s">
        <v>9</v>
      </c>
      <c r="D7" s="30"/>
      <c r="E7" s="31" t="s">
        <v>10</v>
      </c>
      <c r="F7" s="32">
        <v>2081250</v>
      </c>
      <c r="G7" s="32">
        <v>1375816.65</v>
      </c>
      <c r="H7" s="33">
        <f t="shared" si="0"/>
        <v>0.66105304504504503</v>
      </c>
    </row>
    <row r="8" spans="1:11" s="14" customFormat="1" x14ac:dyDescent="0.35">
      <c r="A8" s="28"/>
      <c r="B8" s="29"/>
      <c r="C8" s="29" t="s">
        <v>11</v>
      </c>
      <c r="D8" s="30"/>
      <c r="E8" s="31" t="s">
        <v>12</v>
      </c>
      <c r="F8" s="32">
        <v>12716704.640000001</v>
      </c>
      <c r="G8" s="32">
        <v>8928838.9000000004</v>
      </c>
      <c r="H8" s="33">
        <f t="shared" si="0"/>
        <v>0.70213464515914081</v>
      </c>
    </row>
    <row r="9" spans="1:11" s="14" customFormat="1" x14ac:dyDescent="0.35">
      <c r="A9" s="28"/>
      <c r="B9" s="29"/>
      <c r="C9" s="29" t="s">
        <v>13</v>
      </c>
      <c r="D9" s="30"/>
      <c r="E9" s="31" t="s">
        <v>14</v>
      </c>
      <c r="F9" s="32">
        <v>740000</v>
      </c>
      <c r="G9" s="32">
        <v>727500</v>
      </c>
      <c r="H9" s="33">
        <f t="shared" si="0"/>
        <v>0.98310810810810811</v>
      </c>
    </row>
    <row r="10" spans="1:11" s="14" customFormat="1" x14ac:dyDescent="0.35">
      <c r="A10" s="28"/>
      <c r="B10" s="29"/>
      <c r="C10" s="29" t="s">
        <v>15</v>
      </c>
      <c r="D10" s="30"/>
      <c r="E10" s="31" t="s">
        <v>16</v>
      </c>
      <c r="F10" s="32">
        <v>4256000</v>
      </c>
      <c r="G10" s="32">
        <v>0</v>
      </c>
      <c r="H10" s="33">
        <f t="shared" si="0"/>
        <v>0</v>
      </c>
    </row>
    <row r="11" spans="1:11" s="14" customFormat="1" x14ac:dyDescent="0.35">
      <c r="A11" s="21"/>
      <c r="B11" s="22" t="s">
        <v>9</v>
      </c>
      <c r="C11" s="22"/>
      <c r="D11" s="23"/>
      <c r="E11" s="24" t="s">
        <v>17</v>
      </c>
      <c r="F11" s="25">
        <f>F12</f>
        <v>4844000</v>
      </c>
      <c r="G11" s="25">
        <f>G12</f>
        <v>2288054.02</v>
      </c>
      <c r="H11" s="26">
        <f t="shared" si="0"/>
        <v>0.47234806358381504</v>
      </c>
    </row>
    <row r="12" spans="1:11" x14ac:dyDescent="0.35">
      <c r="A12" s="28"/>
      <c r="B12" s="29"/>
      <c r="C12" s="29" t="s">
        <v>11</v>
      </c>
      <c r="D12" s="30"/>
      <c r="E12" s="31" t="s">
        <v>12</v>
      </c>
      <c r="F12" s="32">
        <v>4844000</v>
      </c>
      <c r="G12" s="32">
        <v>2288054.02</v>
      </c>
      <c r="H12" s="33">
        <f t="shared" si="0"/>
        <v>0.47234806358381504</v>
      </c>
    </row>
    <row r="13" spans="1:11" s="14" customFormat="1" x14ac:dyDescent="0.35">
      <c r="A13" s="21"/>
      <c r="B13" s="22" t="s">
        <v>11</v>
      </c>
      <c r="C13" s="22"/>
      <c r="D13" s="23"/>
      <c r="E13" s="24" t="s">
        <v>18</v>
      </c>
      <c r="F13" s="25">
        <f>F14</f>
        <v>5094500</v>
      </c>
      <c r="G13" s="25">
        <f>G14</f>
        <v>1420637.06</v>
      </c>
      <c r="H13" s="26">
        <f t="shared" si="0"/>
        <v>0.27885701442732358</v>
      </c>
    </row>
    <row r="14" spans="1:11" x14ac:dyDescent="0.35">
      <c r="A14" s="28"/>
      <c r="B14" s="29"/>
      <c r="C14" s="29" t="s">
        <v>11</v>
      </c>
      <c r="D14" s="30"/>
      <c r="E14" s="31" t="s">
        <v>12</v>
      </c>
      <c r="F14" s="32">
        <v>5094500</v>
      </c>
      <c r="G14" s="32">
        <v>1420637.06</v>
      </c>
      <c r="H14" s="33">
        <f t="shared" si="0"/>
        <v>0.27885701442732358</v>
      </c>
    </row>
    <row r="15" spans="1:11" s="14" customFormat="1" x14ac:dyDescent="0.35">
      <c r="A15" s="21"/>
      <c r="B15" s="22" t="s">
        <v>19</v>
      </c>
      <c r="C15" s="22"/>
      <c r="D15" s="23"/>
      <c r="E15" s="24" t="s">
        <v>20</v>
      </c>
      <c r="F15" s="25">
        <f>F16</f>
        <v>6856000</v>
      </c>
      <c r="G15" s="25">
        <f>G16</f>
        <v>2053781.31</v>
      </c>
      <c r="H15" s="26">
        <f t="shared" si="0"/>
        <v>0.29955970099183199</v>
      </c>
    </row>
    <row r="16" spans="1:11" x14ac:dyDescent="0.35">
      <c r="A16" s="28"/>
      <c r="B16" s="29"/>
      <c r="C16" s="29" t="s">
        <v>11</v>
      </c>
      <c r="D16" s="30"/>
      <c r="E16" s="31" t="s">
        <v>12</v>
      </c>
      <c r="F16" s="32">
        <v>6856000</v>
      </c>
      <c r="G16" s="32">
        <v>2053781.31</v>
      </c>
      <c r="H16" s="33">
        <f t="shared" si="0"/>
        <v>0.29955970099183199</v>
      </c>
    </row>
    <row r="17" spans="1:8" s="14" customFormat="1" x14ac:dyDescent="0.35">
      <c r="A17" s="21"/>
      <c r="B17" s="22" t="s">
        <v>21</v>
      </c>
      <c r="C17" s="22"/>
      <c r="D17" s="23"/>
      <c r="E17" s="24" t="s">
        <v>22</v>
      </c>
      <c r="F17" s="25">
        <f>F18</f>
        <v>3922210</v>
      </c>
      <c r="G17" s="25">
        <f>G18</f>
        <v>2215877.71</v>
      </c>
      <c r="H17" s="26">
        <f t="shared" si="0"/>
        <v>0.56495641742792968</v>
      </c>
    </row>
    <row r="18" spans="1:8" x14ac:dyDescent="0.35">
      <c r="A18" s="28"/>
      <c r="B18" s="29"/>
      <c r="C18" s="29" t="s">
        <v>11</v>
      </c>
      <c r="D18" s="30"/>
      <c r="E18" s="31" t="s">
        <v>12</v>
      </c>
      <c r="F18" s="32">
        <v>3922210</v>
      </c>
      <c r="G18" s="32">
        <v>2215877.71</v>
      </c>
      <c r="H18" s="33">
        <f t="shared" si="0"/>
        <v>0.56495641742792968</v>
      </c>
    </row>
    <row r="19" spans="1:8" s="14" customFormat="1" x14ac:dyDescent="0.35">
      <c r="A19" s="21" t="s">
        <v>23</v>
      </c>
      <c r="B19" s="22"/>
      <c r="C19" s="22"/>
      <c r="D19" s="23"/>
      <c r="E19" s="34" t="s">
        <v>24</v>
      </c>
      <c r="F19" s="25">
        <f>F20+F27</f>
        <v>101729000</v>
      </c>
      <c r="G19" s="25">
        <f>G20+G27</f>
        <v>18760997.530000001</v>
      </c>
      <c r="H19" s="26">
        <f t="shared" si="0"/>
        <v>0.18442133049572887</v>
      </c>
    </row>
    <row r="20" spans="1:8" x14ac:dyDescent="0.35">
      <c r="A20" s="21"/>
      <c r="B20" s="22" t="s">
        <v>5</v>
      </c>
      <c r="C20" s="22"/>
      <c r="D20" s="23"/>
      <c r="E20" s="24" t="s">
        <v>25</v>
      </c>
      <c r="F20" s="25">
        <f>F21</f>
        <v>99874000</v>
      </c>
      <c r="G20" s="25">
        <f>G21</f>
        <v>17064469.199999999</v>
      </c>
      <c r="H20" s="26">
        <f t="shared" si="0"/>
        <v>0.1708599755692172</v>
      </c>
    </row>
    <row r="21" spans="1:8" x14ac:dyDescent="0.35">
      <c r="A21" s="28"/>
      <c r="B21" s="29"/>
      <c r="C21" s="29" t="s">
        <v>26</v>
      </c>
      <c r="D21" s="30"/>
      <c r="E21" s="31" t="s">
        <v>27</v>
      </c>
      <c r="F21" s="32">
        <f>F22+F23+F24+F25+F26</f>
        <v>99874000</v>
      </c>
      <c r="G21" s="32">
        <f>G22+G23+G24+G25+G26</f>
        <v>17064469.199999999</v>
      </c>
      <c r="H21" s="33">
        <f t="shared" si="0"/>
        <v>0.1708599755692172</v>
      </c>
    </row>
    <row r="22" spans="1:8" s="14" customFormat="1" x14ac:dyDescent="0.35">
      <c r="A22" s="21"/>
      <c r="B22" s="22"/>
      <c r="C22" s="22"/>
      <c r="D22" s="30" t="s">
        <v>5</v>
      </c>
      <c r="E22" s="35" t="s">
        <v>28</v>
      </c>
      <c r="F22" s="32">
        <v>46785000</v>
      </c>
      <c r="G22" s="32">
        <v>14705048.99</v>
      </c>
      <c r="H22" s="33">
        <f t="shared" si="0"/>
        <v>0.31431118927006518</v>
      </c>
    </row>
    <row r="23" spans="1:8" x14ac:dyDescent="0.35">
      <c r="A23" s="21"/>
      <c r="B23" s="22"/>
      <c r="C23" s="22"/>
      <c r="D23" s="30" t="s">
        <v>11</v>
      </c>
      <c r="E23" s="35" t="s">
        <v>29</v>
      </c>
      <c r="F23" s="32">
        <v>28810000</v>
      </c>
      <c r="G23" s="32">
        <v>0</v>
      </c>
      <c r="H23" s="33">
        <f t="shared" si="0"/>
        <v>0</v>
      </c>
    </row>
    <row r="24" spans="1:8" x14ac:dyDescent="0.35">
      <c r="A24" s="21"/>
      <c r="B24" s="22"/>
      <c r="C24" s="22"/>
      <c r="D24" s="30" t="s">
        <v>15</v>
      </c>
      <c r="E24" s="35" t="s">
        <v>30</v>
      </c>
      <c r="F24" s="32">
        <v>7679000</v>
      </c>
      <c r="G24" s="32">
        <v>0</v>
      </c>
      <c r="H24" s="33">
        <f t="shared" si="0"/>
        <v>0</v>
      </c>
    </row>
    <row r="25" spans="1:8" x14ac:dyDescent="0.35">
      <c r="A25" s="21"/>
      <c r="B25" s="22"/>
      <c r="C25" s="22"/>
      <c r="D25" s="30" t="s">
        <v>31</v>
      </c>
      <c r="E25" s="35" t="s">
        <v>32</v>
      </c>
      <c r="F25" s="32">
        <v>15000000</v>
      </c>
      <c r="G25" s="32">
        <v>2359420.21</v>
      </c>
      <c r="H25" s="33">
        <f t="shared" si="0"/>
        <v>0.15729468066666666</v>
      </c>
    </row>
    <row r="26" spans="1:8" ht="14.4" customHeight="1" x14ac:dyDescent="0.35">
      <c r="A26" s="21"/>
      <c r="B26" s="22"/>
      <c r="C26" s="22"/>
      <c r="D26" s="30" t="s">
        <v>33</v>
      </c>
      <c r="E26" s="35" t="s">
        <v>34</v>
      </c>
      <c r="F26" s="32">
        <v>1600000</v>
      </c>
      <c r="G26" s="32">
        <v>0</v>
      </c>
      <c r="H26" s="33">
        <f t="shared" si="0"/>
        <v>0</v>
      </c>
    </row>
    <row r="27" spans="1:8" x14ac:dyDescent="0.35">
      <c r="A27" s="36"/>
      <c r="B27" s="22" t="s">
        <v>9</v>
      </c>
      <c r="C27" s="22"/>
      <c r="D27" s="23"/>
      <c r="E27" s="24" t="s">
        <v>35</v>
      </c>
      <c r="F27" s="25">
        <f>F28</f>
        <v>1855000</v>
      </c>
      <c r="G27" s="25">
        <f>G28</f>
        <v>1696528.33</v>
      </c>
      <c r="H27" s="33">
        <f t="shared" si="0"/>
        <v>0.91457052830188679</v>
      </c>
    </row>
    <row r="28" spans="1:8" x14ac:dyDescent="0.35">
      <c r="A28" s="36"/>
      <c r="B28" s="37"/>
      <c r="C28" s="29" t="s">
        <v>26</v>
      </c>
      <c r="D28" s="30"/>
      <c r="E28" s="31" t="s">
        <v>27</v>
      </c>
      <c r="F28" s="32">
        <f>F29</f>
        <v>1855000</v>
      </c>
      <c r="G28" s="32">
        <f>G29</f>
        <v>1696528.33</v>
      </c>
      <c r="H28" s="33">
        <f t="shared" si="0"/>
        <v>0.91457052830188679</v>
      </c>
    </row>
    <row r="29" spans="1:8" ht="15" thickBot="1" x14ac:dyDescent="0.4">
      <c r="A29" s="38"/>
      <c r="B29" s="39"/>
      <c r="C29" s="39"/>
      <c r="D29" s="40" t="s">
        <v>36</v>
      </c>
      <c r="E29" s="41" t="s">
        <v>37</v>
      </c>
      <c r="F29" s="42">
        <v>1855000</v>
      </c>
      <c r="G29" s="42">
        <v>1696528.33</v>
      </c>
      <c r="H29" s="43">
        <f t="shared" si="0"/>
        <v>0.91457052830188679</v>
      </c>
    </row>
  </sheetData>
  <mergeCells count="3">
    <mergeCell ref="A1:H1"/>
    <mergeCell ref="A2:E2"/>
    <mergeCell ref="A3:E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4.çeyrek gider</vt:lpstr>
      <vt:lpstr>'4.çeyrek gider'!Yazdırma_Alanı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FURUNDAOTURAN</dc:creator>
  <cp:lastModifiedBy>N FURUNDAOTURAN</cp:lastModifiedBy>
  <dcterms:created xsi:type="dcterms:W3CDTF">2021-01-16T18:25:51Z</dcterms:created>
  <dcterms:modified xsi:type="dcterms:W3CDTF">2021-01-16T18:26:42Z</dcterms:modified>
</cp:coreProperties>
</file>